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IZVJEŠTAJI O TROŠENJU SREDSTAVA\2026\"/>
    </mc:Choice>
  </mc:AlternateContent>
  <xr:revisionPtr revIDLastSave="22" documentId="8_{B0F63B83-5BE0-41A6-AA28-D2F35DCBBC04}" xr6:coauthVersionLast="37" xr6:coauthVersionMax="37" xr10:uidLastSave="{BB2381CB-8617-443F-B7E8-98761F1641D6}"/>
  <bookViews>
    <workbookView xWindow="0" yWindow="0" windowWidth="28800" windowHeight="12225" xr2:uid="{E15E384D-B8E8-4628-BC89-5A20C6A5403F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E16" i="1"/>
  <c r="E15" i="1"/>
  <c r="E14" i="1"/>
  <c r="E13" i="1"/>
  <c r="E12" i="1"/>
  <c r="E11" i="1"/>
  <c r="E10" i="1"/>
  <c r="F7" i="2"/>
  <c r="G3" i="2"/>
  <c r="E17" i="1" l="1"/>
</calcChain>
</file>

<file path=xl/sharedStrings.xml><?xml version="1.0" encoding="utf-8"?>
<sst xmlns="http://schemas.openxmlformats.org/spreadsheetml/2006/main" count="26" uniqueCount="21">
  <si>
    <t>OBVEZNIK: OŠ Ludina</t>
  </si>
  <si>
    <t>Obrtnička 12, Velika Ludina</t>
  </si>
  <si>
    <t>OIB: 78612564110</t>
  </si>
  <si>
    <t>NAZIV PRIMATELJA</t>
  </si>
  <si>
    <t>OIB PRIMATELJA</t>
  </si>
  <si>
    <t>SJEDIŠTE PRIMATELJA</t>
  </si>
  <si>
    <t>IZNOS ISPLATE</t>
  </si>
  <si>
    <t>VRSTA RASHODA I IZDATKA</t>
  </si>
  <si>
    <t>ZAPOSLENICI</t>
  </si>
  <si>
    <t>3121 - ostali rashodi za zaposlene</t>
  </si>
  <si>
    <t xml:space="preserve">3111 - bruto plaća </t>
  </si>
  <si>
    <t xml:space="preserve">3132 - doprinosi za zdravstveno osiguranje </t>
  </si>
  <si>
    <t xml:space="preserve">3212 - naknade za prijevoz </t>
  </si>
  <si>
    <t xml:space="preserve">3114 - plaća za posebne uvjete rada </t>
  </si>
  <si>
    <t>3113 - plaća za prekovremeni rad</t>
  </si>
  <si>
    <t>DRŽAVNI PRORAČUN</t>
  </si>
  <si>
    <t>18683136487</t>
  </si>
  <si>
    <t>ZAGREB</t>
  </si>
  <si>
    <t>3295 - pristojbe i naknade</t>
  </si>
  <si>
    <t>INFORMACIJA O TROŠENJU SREDSTAVA 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</si>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</sst>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i/>
      <u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7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18DE-7B7F-40CB-8915-41D0CA62CA98}">
  <dimension ref="B1:F21"/>
  <sheetViews>
    <sheetView tabSelected="1" workbookViewId="0">
      <selection activeCell="D21" sqref="D21"/>
    </sheetView>
  </sheetViews>
  <sheetFormatPr defaultRowHeight="15" x14ac:dyDescent="0.25"/>
  <cols>
    <col min="1" max="1" width="9.140625" style="3"/>
    <col min="2" max="2" width="53.7109375" style="2" bestFit="1" customWidth="1"/>
    <col min="3" max="3" width="20.42578125" style="2" customWidth="1"/>
    <col min="4" max="4" width="26.28515625" style="2" bestFit="1" customWidth="1"/>
    <col min="5" max="5" width="33.5703125" style="2" bestFit="1" customWidth="1"/>
    <col min="6" max="6" width="55.5703125" style="2" bestFit="1" customWidth="1"/>
    <col min="7" max="7" width="10.140625" style="3" bestFit="1" customWidth="1"/>
    <col min="8" max="16384" width="9.140625" style="3"/>
  </cols>
  <sheetData>
    <row r="1" spans="2:6" ht="15.75" x14ac:dyDescent="0.25">
      <c r="B1" s="1" t="s">
        <v>0</v>
      </c>
    </row>
    <row r="2" spans="2:6" ht="15.75" x14ac:dyDescent="0.25">
      <c r="B2" s="1" t="s">
        <v>1</v>
      </c>
    </row>
    <row r="3" spans="2:6" ht="15.75" x14ac:dyDescent="0.25">
      <c r="B3" s="1" t="s">
        <v>2</v>
      </c>
    </row>
    <row r="6" spans="2:6" ht="21" x14ac:dyDescent="0.35">
      <c r="C6" s="4" t="s">
        <v>19</v>
      </c>
    </row>
    <row r="7" spans="2:6" ht="18.75" x14ac:dyDescent="0.3">
      <c r="B7" s="5"/>
    </row>
    <row r="8" spans="2:6" ht="18.75" x14ac:dyDescent="0.3">
      <c r="B8" s="6"/>
    </row>
    <row r="9" spans="2:6" ht="18.75" x14ac:dyDescent="0.3"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</row>
    <row r="10" spans="2:6" x14ac:dyDescent="0.25">
      <c r="B10" s="8" t="s">
        <v>8</v>
      </c>
      <c r="C10" s="8"/>
      <c r="D10" s="8"/>
      <c r="E10" s="9">
        <f>List2!G3</f>
        <v>4441.4399999999996</v>
      </c>
      <c r="F10" s="10" t="s">
        <v>9</v>
      </c>
    </row>
    <row r="11" spans="2:6" x14ac:dyDescent="0.25">
      <c r="B11" s="10" t="s">
        <v>8</v>
      </c>
      <c r="C11" s="10"/>
      <c r="D11" s="10"/>
      <c r="E11" s="9">
        <f>List2!D4</f>
        <v>81823.45</v>
      </c>
      <c r="F11" s="10" t="s">
        <v>10</v>
      </c>
    </row>
    <row r="12" spans="2:6" x14ac:dyDescent="0.25">
      <c r="B12" s="10" t="s">
        <v>8</v>
      </c>
      <c r="C12" s="10"/>
      <c r="D12" s="10"/>
      <c r="E12" s="9">
        <f>List2!D9</f>
        <v>14790.49</v>
      </c>
      <c r="F12" s="10" t="s">
        <v>11</v>
      </c>
    </row>
    <row r="13" spans="2:6" x14ac:dyDescent="0.25">
      <c r="B13" s="10" t="s">
        <v>8</v>
      </c>
      <c r="C13" s="10"/>
      <c r="D13" s="10"/>
      <c r="E13" s="9">
        <f>List2!F7</f>
        <v>4885.29</v>
      </c>
      <c r="F13" s="10" t="s">
        <v>12</v>
      </c>
    </row>
    <row r="14" spans="2:6" x14ac:dyDescent="0.25">
      <c r="B14" s="10" t="s">
        <v>8</v>
      </c>
      <c r="C14" s="11"/>
      <c r="D14" s="10"/>
      <c r="E14" s="9">
        <f>List2!D6</f>
        <v>1942.93</v>
      </c>
      <c r="F14" s="10" t="s">
        <v>13</v>
      </c>
    </row>
    <row r="15" spans="2:6" x14ac:dyDescent="0.25">
      <c r="B15" s="10" t="s">
        <v>8</v>
      </c>
      <c r="C15" s="11"/>
      <c r="D15" s="10"/>
      <c r="E15" s="9">
        <f>List2!D5</f>
        <v>5873.13</v>
      </c>
      <c r="F15" s="10" t="s">
        <v>14</v>
      </c>
    </row>
    <row r="16" spans="2:6" x14ac:dyDescent="0.25">
      <c r="B16" s="10" t="s">
        <v>15</v>
      </c>
      <c r="C16" s="11" t="s">
        <v>16</v>
      </c>
      <c r="D16" s="10" t="s">
        <v>17</v>
      </c>
      <c r="E16" s="9">
        <f>List2!D8</f>
        <v>388</v>
      </c>
      <c r="F16" s="10" t="s">
        <v>18</v>
      </c>
    </row>
    <row r="17" spans="2:6" x14ac:dyDescent="0.25">
      <c r="B17" s="14" t="s">
        <v>20</v>
      </c>
      <c r="C17" s="15"/>
      <c r="D17" s="16"/>
      <c r="E17" s="12">
        <f>SUM(E10:E16)</f>
        <v>114144.73</v>
      </c>
      <c r="F17" s="10"/>
    </row>
    <row r="21" spans="2:6" x14ac:dyDescent="0.25">
      <c r="E21" s="3"/>
      <c r="F21" s="3"/>
    </row>
  </sheetData>
  <mergeCells count="1">
    <mergeCell ref="B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B1C1-52D5-41BA-BED9-CC188CAEFF31}">
  <dimension ref="C3:G13"/>
  <sheetViews>
    <sheetView workbookViewId="0">
      <selection activeCell="E4" sqref="E4"/>
    </sheetView>
  </sheetViews>
  <sheetFormatPr defaultRowHeight="15" x14ac:dyDescent="0.25"/>
  <cols>
    <col min="4" max="4" width="10" bestFit="1" customWidth="1"/>
  </cols>
  <sheetData>
    <row r="3" spans="3:7" x14ac:dyDescent="0.25">
      <c r="C3">
        <v>3121</v>
      </c>
      <c r="D3">
        <v>3900</v>
      </c>
      <c r="E3">
        <v>441.44</v>
      </c>
      <c r="F3">
        <v>100</v>
      </c>
      <c r="G3" s="13">
        <f>D3+E3+F3</f>
        <v>4441.4399999999996</v>
      </c>
    </row>
    <row r="4" spans="3:7" x14ac:dyDescent="0.25">
      <c r="C4">
        <v>3111</v>
      </c>
      <c r="D4">
        <v>81823.45</v>
      </c>
    </row>
    <row r="5" spans="3:7" x14ac:dyDescent="0.25">
      <c r="C5">
        <v>3113</v>
      </c>
      <c r="D5">
        <v>5873.13</v>
      </c>
    </row>
    <row r="6" spans="3:7" x14ac:dyDescent="0.25">
      <c r="C6">
        <v>3114</v>
      </c>
      <c r="D6">
        <v>1942.93</v>
      </c>
    </row>
    <row r="7" spans="3:7" x14ac:dyDescent="0.25">
      <c r="C7">
        <v>3212</v>
      </c>
      <c r="D7">
        <v>4495.38</v>
      </c>
      <c r="E7">
        <v>389.91</v>
      </c>
      <c r="F7" s="13">
        <f>D7+E7</f>
        <v>4885.29</v>
      </c>
    </row>
    <row r="8" spans="3:7" x14ac:dyDescent="0.25">
      <c r="C8">
        <v>3295</v>
      </c>
      <c r="D8">
        <v>388</v>
      </c>
    </row>
    <row r="9" spans="3:7" x14ac:dyDescent="0.25">
      <c r="C9">
        <v>3132</v>
      </c>
      <c r="D9">
        <v>14790.49</v>
      </c>
    </row>
    <row r="13" spans="3:7" x14ac:dyDescent="0.25">
      <c r="D13">
        <f>G3+D4+D5+D6+F7+D8+D9</f>
        <v>114144.73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A89301D8CDF43ABF28071DD7C989C" ma:contentTypeVersion="15" ma:contentTypeDescription="Create a new document." ma:contentTypeScope="" ma:versionID="7af51c09a8186a96a237f4adf4ad89f0">
  <xsd:schema xmlns:xsd="http://www.w3.org/2001/XMLSchema" xmlns:xs="http://www.w3.org/2001/XMLSchema" xmlns:p="http://schemas.microsoft.com/office/2006/metadata/properties" xmlns:ns3="4602c439-3414-4d4c-963a-3efa619c7665" xmlns:ns4="922457ea-41cd-4c32-85eb-5110d38e3476" targetNamespace="http://schemas.microsoft.com/office/2006/metadata/properties" ma:root="true" ma:fieldsID="af3e71f6e11c1ba7ed5e37950519360b" ns3:_="" ns4:_="">
    <xsd:import namespace="4602c439-3414-4d4c-963a-3efa619c7665"/>
    <xsd:import namespace="922457ea-41cd-4c32-85eb-5110d38e34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2c439-3414-4d4c-963a-3efa619c7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57ea-41cd-4c32-85eb-5110d38e3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2457ea-41cd-4c32-85eb-5110d38e34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13957-37EB-4783-88CB-8CF5411DB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2c439-3414-4d4c-963a-3efa619c7665"/>
    <ds:schemaRef ds:uri="922457ea-41cd-4c32-85eb-5110d38e3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CE39B2-082D-478A-883D-225F07396787}">
  <ds:schemaRefs>
    <ds:schemaRef ds:uri="http://schemas.microsoft.com/office/infopath/2007/PartnerControls"/>
    <ds:schemaRef ds:uri="http://purl.org/dc/dcmitype/"/>
    <ds:schemaRef ds:uri="4602c439-3414-4d4c-963a-3efa619c7665"/>
    <ds:schemaRef ds:uri="922457ea-41cd-4c32-85eb-5110d38e347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ADECAE-110D-4541-A49C-35E1104DD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2026-02-19T08:47:26Z</cp:lastPrinted>
  <dcterms:created xsi:type="dcterms:W3CDTF">2025-10-21T07:35:32Z</dcterms:created>
  <dcterms:modified xsi:type="dcterms:W3CDTF">2026-06-16T09:54:23Z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0x01010094FA89301D8CDF43ABF28071DD7C989C</vt:lpwstr>
  </property>
</Properties>
</file>